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86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66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46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I25"/>
  <c r="H25"/>
  <c r="G25"/>
  <c r="F25"/>
  <c r="B16"/>
  <c r="A16"/>
  <c r="L15"/>
  <c r="L26" s="1"/>
  <c r="L207" s="1"/>
  <c r="J15"/>
  <c r="I15"/>
  <c r="H15"/>
  <c r="G15"/>
  <c r="I26" l="1"/>
  <c r="I207" s="1"/>
  <c r="H26"/>
  <c r="H207" s="1"/>
  <c r="J26"/>
  <c r="J207" s="1"/>
  <c r="G26"/>
  <c r="G207" s="1"/>
  <c r="F26"/>
  <c r="F207" s="1"/>
</calcChain>
</file>

<file path=xl/sharedStrings.xml><?xml version="1.0" encoding="utf-8"?>
<sst xmlns="http://schemas.openxmlformats.org/spreadsheetml/2006/main" count="241" uniqueCount="78">
  <si>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</si>
  <si>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</si>
  <si>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</si>
  <si>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</si>
  <si>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</si>
  <si>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</si>
  <si>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</si>
  <si>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</si>
  <si>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</si>
  <si>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</si>
  <si>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</si>
  <si>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</si>
  <si>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</si>
  <si>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</si>
  <si>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</si>
  <si>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</si>
  <si>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</si>
  <si>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</si>
  <si>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</si>
  <si>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</si>
  <si>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</si>
  <si>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</si>
  <si>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</si>
  <si>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</si>
  <si>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</si>
  <si>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</si>
  <si>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</si>
  <si>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</si>
  <si>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</si>
  <si>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</si>
  <si>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</si>
  <si>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</si>
  <si>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</si>
  <si>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</si>
  <si>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</si>
  <si>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</si>
  <si>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</si>
  <si>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</si>
  <si>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</si>
  <si>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курагой</t>
  </si>
  <si>
    <t>200/10</t>
  </si>
  <si>
    <t>Фрукты свежие по сезонности</t>
  </si>
  <si>
    <t>Какао-напиток на молоке</t>
  </si>
  <si>
    <t>Хлеб из муки пшеничной</t>
  </si>
  <si>
    <t>Плов из птицы</t>
  </si>
  <si>
    <t>Салат из моркови с изюмом и раст.маслом</t>
  </si>
  <si>
    <t xml:space="preserve"> Напиток кофейный на молоке</t>
  </si>
  <si>
    <t>Сыр (порционно)</t>
  </si>
  <si>
    <t>Салат из свеклы и зеленого горошка</t>
  </si>
  <si>
    <t>Фрикадельки мясные +соус</t>
  </si>
  <si>
    <t>100/30</t>
  </si>
  <si>
    <t>Рагу овощное</t>
  </si>
  <si>
    <t>Напиток сокосодержащий</t>
  </si>
  <si>
    <t>Фрукты в ассортименте</t>
  </si>
  <si>
    <t>Пюре картофельное</t>
  </si>
  <si>
    <t>Котлета рыбная</t>
  </si>
  <si>
    <t xml:space="preserve">Кисель ягодный </t>
  </si>
  <si>
    <t>Салат "Пестрый"</t>
  </si>
  <si>
    <t>Суп куриный</t>
  </si>
  <si>
    <t>Чай с сахаром</t>
  </si>
  <si>
    <t>Бутерброд с маслом</t>
  </si>
  <si>
    <t>40/12</t>
  </si>
  <si>
    <t xml:space="preserve">Каша манная </t>
  </si>
  <si>
    <t>Сыр (порциями)</t>
  </si>
  <si>
    <t>Щи из свежей капусты</t>
  </si>
  <si>
    <t xml:space="preserve">Гуляш из мяса курицы </t>
  </si>
  <si>
    <t>100/50</t>
  </si>
  <si>
    <t>Макароны отварные</t>
  </si>
  <si>
    <t>Котлета   + соус</t>
  </si>
  <si>
    <t>100/10</t>
  </si>
  <si>
    <t>Каша перловая с овощами (лук, морковь)</t>
  </si>
  <si>
    <t xml:space="preserve"> Компот из сухофруктов +С</t>
  </si>
  <si>
    <t xml:space="preserve">Фрукты в ассортименте </t>
  </si>
  <si>
    <t xml:space="preserve">Борщ </t>
  </si>
  <si>
    <t>Тефтели + соус</t>
  </si>
  <si>
    <t>Каша гречневая</t>
  </si>
  <si>
    <t>Чай с лимоном</t>
  </si>
  <si>
    <t>Запеканка картофельная с мясом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</si>
</sst>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1" fillId="0" borderId="25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13" fillId="0" borderId="26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0" borderId="25" xfId="0" applyFont="1" applyBorder="1" applyAlignment="1">
      <alignment vertical="top" wrapText="1"/>
    </xf>
    <xf numFmtId="0" fontId="12" fillId="0" borderId="27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0" fontId="11" fillId="0" borderId="0" xfId="0" applyFont="1"/>
    <xf numFmtId="0" fontId="14" fillId="0" borderId="24" xfId="0" applyFont="1" applyBorder="1" applyAlignment="1">
      <alignment vertical="top" wrapText="1"/>
    </xf>
    <xf numFmtId="0" fontId="14" fillId="0" borderId="2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7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K69" sqref="K6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/>
      <c r="D1" s="53"/>
      <c r="E1" s="53"/>
      <c r="F1" s="12" t="s">
        <v>16</v>
      </c>
      <c r="G1" s="2" t="s">
        <v>17</v>
      </c>
      <c r="H1" s="54"/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6" t="s">
        <v>39</v>
      </c>
      <c r="F6" s="57" t="s">
        <v>40</v>
      </c>
      <c r="G6" s="58">
        <v>5.9</v>
      </c>
      <c r="H6" s="58">
        <v>11</v>
      </c>
      <c r="I6" s="58">
        <v>29.8</v>
      </c>
      <c r="J6" s="58">
        <v>242</v>
      </c>
      <c r="K6" s="40">
        <v>69</v>
      </c>
      <c r="L6" s="39"/>
    </row>
    <row r="7" spans="1:12" ht="15.75" thickBot="1">
      <c r="A7" s="23"/>
      <c r="B7" s="15"/>
      <c r="C7" s="11"/>
      <c r="D7" s="6"/>
      <c r="E7" s="59"/>
      <c r="F7" s="60"/>
      <c r="G7" s="60"/>
      <c r="H7" s="60"/>
      <c r="I7" s="60"/>
      <c r="J7" s="60"/>
      <c r="K7" s="43"/>
      <c r="L7" s="42"/>
    </row>
    <row r="8" spans="1:12" ht="15.75" thickBot="1">
      <c r="A8" s="23"/>
      <c r="B8" s="15"/>
      <c r="C8" s="11"/>
      <c r="D8" s="7" t="s">
        <v>22</v>
      </c>
      <c r="E8" s="59" t="s">
        <v>42</v>
      </c>
      <c r="F8" s="60">
        <v>200</v>
      </c>
      <c r="G8" s="60">
        <v>3.6</v>
      </c>
      <c r="H8" s="60">
        <v>3.4</v>
      </c>
      <c r="I8" s="60">
        <v>12.4</v>
      </c>
      <c r="J8" s="60">
        <v>94.1</v>
      </c>
      <c r="K8" s="43">
        <v>274</v>
      </c>
      <c r="L8" s="42"/>
    </row>
    <row r="9" spans="1:12" ht="15.75" thickBot="1">
      <c r="A9" s="23"/>
      <c r="B9" s="15"/>
      <c r="C9" s="11"/>
      <c r="D9" s="7" t="s">
        <v>23</v>
      </c>
      <c r="E9" s="59" t="s">
        <v>43</v>
      </c>
      <c r="F9" s="60">
        <v>70</v>
      </c>
      <c r="G9" s="60">
        <v>3</v>
      </c>
      <c r="H9" s="60">
        <v>1.2</v>
      </c>
      <c r="I9" s="60">
        <v>20.6</v>
      </c>
      <c r="J9" s="60">
        <v>104.7</v>
      </c>
      <c r="K9" s="43"/>
      <c r="L9" s="42"/>
    </row>
    <row r="10" spans="1:12" ht="15.75" thickBot="1">
      <c r="A10" s="23"/>
      <c r="B10" s="15"/>
      <c r="C10" s="11"/>
      <c r="D10" s="7" t="s">
        <v>24</v>
      </c>
      <c r="E10" s="59" t="s">
        <v>41</v>
      </c>
      <c r="F10" s="60">
        <v>100</v>
      </c>
      <c r="G10" s="60">
        <v>0.7</v>
      </c>
      <c r="H10" s="60">
        <v>0.2</v>
      </c>
      <c r="I10" s="60">
        <v>6.8</v>
      </c>
      <c r="J10" s="60">
        <v>31.5</v>
      </c>
      <c r="K10" s="43"/>
      <c r="L10" s="42"/>
    </row>
    <row r="11" spans="1:12" ht="15">
      <c r="A11" s="23"/>
      <c r="B11" s="15"/>
      <c r="C11" s="11"/>
      <c r="D11" s="7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3"/>
      <c r="L13" s="42"/>
    </row>
    <row r="14" spans="1:12" ht="15">
      <c r="A14" s="23"/>
      <c r="B14" s="15"/>
      <c r="C14" s="11"/>
      <c r="D14" s="6"/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4"/>
      <c r="B15" s="17"/>
      <c r="C15" s="8"/>
      <c r="D15" s="18" t="s">
        <v>33</v>
      </c>
      <c r="E15" s="9"/>
      <c r="F15" s="19">
        <v>580</v>
      </c>
      <c r="G15" s="19">
        <f t="shared" ref="G15:J15" si="0">SUM(G6:G14)</f>
        <v>13.2</v>
      </c>
      <c r="H15" s="19">
        <f t="shared" si="0"/>
        <v>15.799999999999999</v>
      </c>
      <c r="I15" s="19">
        <f t="shared" si="0"/>
        <v>69.600000000000009</v>
      </c>
      <c r="J15" s="19">
        <f t="shared" si="0"/>
        <v>472.3</v>
      </c>
      <c r="K15" s="25"/>
      <c r="L15" s="19">
        <f t="shared" ref="L15" si="1">SUM(L6:L14)</f>
        <v>0</v>
      </c>
    </row>
    <row r="16" spans="1:12" ht="15.75" thickBot="1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9"/>
      <c r="F16" s="64"/>
      <c r="G16" s="64"/>
      <c r="H16" s="64"/>
      <c r="I16" s="64"/>
      <c r="J16" s="64"/>
      <c r="K16" s="43"/>
      <c r="L16" s="42"/>
    </row>
    <row r="17" spans="1:12" ht="15">
      <c r="A17" s="23"/>
      <c r="B17" s="15"/>
      <c r="C17" s="11">
        <v>15</v>
      </c>
      <c r="D17" s="7" t="s">
        <v>27</v>
      </c>
      <c r="E17" s="65"/>
      <c r="F17" s="63"/>
      <c r="G17" s="67"/>
      <c r="H17" s="67"/>
      <c r="I17" s="67"/>
      <c r="J17" s="67"/>
      <c r="K17" s="43"/>
      <c r="L17" s="42"/>
    </row>
    <row r="18" spans="1:12" ht="15.75" thickBot="1">
      <c r="A18" s="23"/>
      <c r="B18" s="15"/>
      <c r="C18" s="11"/>
      <c r="D18" s="7" t="s">
        <v>28</v>
      </c>
      <c r="E18" s="66"/>
      <c r="F18" s="64"/>
      <c r="G18" s="68"/>
      <c r="H18" s="68"/>
      <c r="I18" s="68"/>
      <c r="J18" s="68"/>
      <c r="K18" s="43"/>
      <c r="L18" s="42"/>
    </row>
    <row r="19" spans="1:12" ht="15.75" thickBot="1">
      <c r="A19" s="23"/>
      <c r="B19" s="15"/>
      <c r="C19" s="11"/>
      <c r="D19" s="7" t="s">
        <v>29</v>
      </c>
      <c r="E19" s="59"/>
      <c r="F19" s="64"/>
      <c r="G19" s="64"/>
      <c r="H19" s="64"/>
      <c r="I19" s="64"/>
      <c r="J19" s="64"/>
      <c r="K19" s="43"/>
      <c r="L19" s="42"/>
    </row>
    <row r="20" spans="1:12" ht="15.75" thickBot="1">
      <c r="A20" s="23"/>
      <c r="B20" s="15"/>
      <c r="C20" s="11"/>
      <c r="D20" s="7" t="s">
        <v>30</v>
      </c>
      <c r="E20" s="59"/>
      <c r="F20" s="60"/>
      <c r="G20" s="60"/>
      <c r="H20" s="60"/>
      <c r="I20" s="60"/>
      <c r="J20" s="60"/>
      <c r="K20" s="43"/>
      <c r="L20" s="42"/>
    </row>
    <row r="21" spans="1:12" ht="15.75" thickBot="1">
      <c r="A21" s="23"/>
      <c r="B21" s="15"/>
      <c r="C21" s="11"/>
      <c r="D21" s="7" t="s">
        <v>31</v>
      </c>
      <c r="E21" s="59"/>
      <c r="F21" s="60"/>
      <c r="G21" s="60"/>
      <c r="H21" s="60"/>
      <c r="I21" s="60"/>
      <c r="J21" s="60"/>
      <c r="K21" s="43"/>
      <c r="L21" s="42"/>
    </row>
    <row r="22" spans="1:12" ht="15.75" thickBot="1">
      <c r="A22" s="23"/>
      <c r="B22" s="15"/>
      <c r="C22" s="11"/>
      <c r="D22" s="7" t="s">
        <v>32</v>
      </c>
      <c r="E22" s="59"/>
      <c r="F22" s="60"/>
      <c r="G22" s="60"/>
      <c r="H22" s="60"/>
      <c r="I22" s="60"/>
      <c r="J22" s="60"/>
      <c r="K22" s="43"/>
      <c r="L22" s="42"/>
    </row>
    <row r="23" spans="1:12" ht="15.75" thickBot="1">
      <c r="A23" s="23"/>
      <c r="B23" s="15"/>
      <c r="C23" s="11"/>
      <c r="D23" s="6"/>
      <c r="E23" s="59"/>
      <c r="F23" s="64"/>
      <c r="G23" s="64"/>
      <c r="H23" s="64"/>
      <c r="I23" s="64"/>
      <c r="J23" s="64"/>
      <c r="K23" s="43"/>
      <c r="L23" s="42"/>
    </row>
    <row r="24" spans="1:12" ht="15.75" thickBot="1">
      <c r="A24" s="23"/>
      <c r="B24" s="15"/>
      <c r="C24" s="11"/>
      <c r="D24" s="6"/>
      <c r="E24" s="61"/>
      <c r="F24" s="62"/>
      <c r="G24" s="62"/>
      <c r="H24" s="62"/>
      <c r="I24" s="62"/>
      <c r="J24" s="62"/>
      <c r="K24" s="43"/>
      <c r="L24" s="42"/>
    </row>
    <row r="25" spans="1:12" ht="1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/>
      <c r="K25" s="25"/>
      <c r="L25" s="19">
        <f t="shared" ref="L25" si="3">SUM(L16:L24)</f>
        <v>0</v>
      </c>
    </row>
    <row r="26" spans="1:12" ht="15.75" thickBot="1">
      <c r="A26" s="29">
        <f>A6</f>
        <v>1</v>
      </c>
      <c r="B26" s="30">
        <f>B6</f>
        <v>1</v>
      </c>
      <c r="C26" s="50" t="s">
        <v>4</v>
      </c>
      <c r="D26" s="51"/>
      <c r="E26" s="31"/>
      <c r="F26" s="32">
        <f>F15+F25</f>
        <v>580</v>
      </c>
      <c r="G26" s="32">
        <f t="shared" ref="G26:J26" si="4">G15+G25</f>
        <v>13.2</v>
      </c>
      <c r="H26" s="32">
        <f t="shared" si="4"/>
        <v>15.799999999999999</v>
      </c>
      <c r="I26" s="32">
        <f t="shared" si="4"/>
        <v>69.600000000000009</v>
      </c>
      <c r="J26" s="32">
        <f t="shared" si="4"/>
        <v>472.3</v>
      </c>
      <c r="K26" s="32"/>
      <c r="L26" s="32">
        <f t="shared" ref="L26" si="5">L15+L25</f>
        <v>0</v>
      </c>
    </row>
    <row r="27" spans="1:12" ht="15.75" thickBot="1">
      <c r="A27" s="14">
        <v>1</v>
      </c>
      <c r="B27" s="15">
        <v>2</v>
      </c>
      <c r="C27" s="22" t="s">
        <v>20</v>
      </c>
      <c r="D27" s="5" t="s">
        <v>21</v>
      </c>
      <c r="E27" s="56" t="s">
        <v>44</v>
      </c>
      <c r="F27" s="57">
        <v>200</v>
      </c>
      <c r="G27" s="57">
        <v>21.18</v>
      </c>
      <c r="H27" s="57">
        <v>13.08</v>
      </c>
      <c r="I27" s="57">
        <v>44.68</v>
      </c>
      <c r="J27" s="57">
        <v>381.67</v>
      </c>
      <c r="K27" s="40"/>
      <c r="L27" s="39"/>
    </row>
    <row r="28" spans="1:12" ht="15.75" thickBot="1">
      <c r="A28" s="14"/>
      <c r="B28" s="15"/>
      <c r="C28" s="11"/>
      <c r="D28" s="6"/>
      <c r="E28" s="59" t="s">
        <v>45</v>
      </c>
      <c r="F28" s="64">
        <v>100</v>
      </c>
      <c r="G28" s="64">
        <v>1.2</v>
      </c>
      <c r="H28" s="64">
        <v>7.08</v>
      </c>
      <c r="I28" s="64">
        <v>19.5</v>
      </c>
      <c r="J28" s="64">
        <v>145</v>
      </c>
      <c r="K28" s="43">
        <v>15</v>
      </c>
      <c r="L28" s="42"/>
    </row>
    <row r="29" spans="1:12" ht="15.75" thickBot="1">
      <c r="A29" s="14"/>
      <c r="B29" s="15"/>
      <c r="C29" s="11"/>
      <c r="D29" s="7" t="s">
        <v>22</v>
      </c>
      <c r="E29" s="59" t="s">
        <v>46</v>
      </c>
      <c r="F29" s="60">
        <v>200</v>
      </c>
      <c r="G29" s="60">
        <v>3.8</v>
      </c>
      <c r="H29" s="60">
        <v>3.4</v>
      </c>
      <c r="I29" s="60">
        <v>19.5</v>
      </c>
      <c r="J29" s="60">
        <v>123.7</v>
      </c>
      <c r="K29" s="43">
        <v>272</v>
      </c>
      <c r="L29" s="42"/>
    </row>
    <row r="30" spans="1:12" ht="15.75" thickBot="1">
      <c r="A30" s="14"/>
      <c r="B30" s="15"/>
      <c r="C30" s="11"/>
      <c r="D30" s="7" t="s">
        <v>23</v>
      </c>
      <c r="E30" s="59" t="s">
        <v>43</v>
      </c>
      <c r="F30" s="60">
        <v>70</v>
      </c>
      <c r="G30" s="60">
        <v>3</v>
      </c>
      <c r="H30" s="60">
        <v>1.2</v>
      </c>
      <c r="I30" s="60">
        <v>20.6</v>
      </c>
      <c r="J30" s="60">
        <v>104.7</v>
      </c>
      <c r="K30" s="43"/>
      <c r="L30" s="42"/>
    </row>
    <row r="31" spans="1:12" ht="15.75" thickBot="1">
      <c r="A31" s="14"/>
      <c r="B31" s="15"/>
      <c r="C31" s="11"/>
      <c r="D31" s="7" t="s">
        <v>24</v>
      </c>
      <c r="E31" s="59"/>
      <c r="F31" s="60"/>
      <c r="G31" s="60"/>
      <c r="H31" s="60"/>
      <c r="I31" s="60"/>
      <c r="J31" s="60"/>
      <c r="K31" s="43"/>
      <c r="L31" s="42"/>
    </row>
    <row r="32" spans="1:12" ht="15.75" thickBot="1">
      <c r="A32" s="14"/>
      <c r="B32" s="15"/>
      <c r="C32" s="11"/>
      <c r="D32" s="6"/>
      <c r="E32" s="59" t="s">
        <v>47</v>
      </c>
      <c r="F32" s="64">
        <v>15</v>
      </c>
      <c r="G32" s="64">
        <v>3.48</v>
      </c>
      <c r="H32" s="64">
        <v>4.43</v>
      </c>
      <c r="I32" s="64">
        <v>0</v>
      </c>
      <c r="J32" s="64">
        <v>35.799999999999997</v>
      </c>
      <c r="K32" s="43"/>
      <c r="L32" s="42"/>
    </row>
    <row r="33" spans="1:12" ht="15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6"/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6"/>
      <c r="B35" s="17"/>
      <c r="C35" s="8"/>
      <c r="D35" s="18" t="s">
        <v>33</v>
      </c>
      <c r="E35" s="9"/>
      <c r="F35" s="19">
        <f>SUM(F27:F34)</f>
        <v>585</v>
      </c>
      <c r="G35" s="19">
        <f>SUM(G27:G34)</f>
        <v>32.659999999999997</v>
      </c>
      <c r="H35" s="19">
        <f>SUM(H27:H34)</f>
        <v>29.189999999999998</v>
      </c>
      <c r="I35" s="19">
        <f>SUM(I27:I34)</f>
        <v>104.28</v>
      </c>
      <c r="J35" s="19">
        <f>SUM(J27:J34)</f>
        <v>790.87000000000012</v>
      </c>
      <c r="K35" s="25"/>
      <c r="L35" s="19">
        <f>SUM(L27:L34)</f>
        <v>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27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28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29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7" t="s">
        <v>30</v>
      </c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7" t="s">
        <v>31</v>
      </c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4"/>
      <c r="B42" s="15"/>
      <c r="C42" s="11"/>
      <c r="D42" s="7" t="s">
        <v>32</v>
      </c>
      <c r="E42" s="41"/>
      <c r="F42" s="42"/>
      <c r="G42" s="42"/>
      <c r="H42" s="42"/>
      <c r="I42" s="42"/>
      <c r="J42" s="42"/>
      <c r="K42" s="43"/>
      <c r="L42" s="42"/>
    </row>
    <row r="43" spans="1:12" ht="1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>
      <c r="A46" s="33">
        <f>A27</f>
        <v>1</v>
      </c>
      <c r="B46" s="33">
        <f>B27</f>
        <v>2</v>
      </c>
      <c r="C46" s="50" t="s">
        <v>4</v>
      </c>
      <c r="D46" s="51"/>
      <c r="E46" s="31"/>
      <c r="F46" s="32">
        <f>F35+F45</f>
        <v>585</v>
      </c>
      <c r="G46" s="32">
        <f t="shared" ref="G46" si="10">G35+G45</f>
        <v>32.659999999999997</v>
      </c>
      <c r="H46" s="32">
        <f t="shared" ref="H46" si="11">H35+H45</f>
        <v>29.189999999999998</v>
      </c>
      <c r="I46" s="32">
        <f t="shared" ref="I46" si="12">I35+I45</f>
        <v>104.28</v>
      </c>
      <c r="J46" s="32">
        <f t="shared" ref="J46:L46" si="13">J35+J45</f>
        <v>790.87000000000012</v>
      </c>
      <c r="K46" s="32"/>
      <c r="L46" s="32">
        <f t="shared" si="13"/>
        <v>0</v>
      </c>
    </row>
    <row r="47" spans="1:12" ht="15.75" thickBot="1">
      <c r="A47" s="20">
        <v>1</v>
      </c>
      <c r="B47" s="21">
        <v>3</v>
      </c>
      <c r="C47" s="22" t="s">
        <v>20</v>
      </c>
      <c r="D47" s="5" t="s">
        <v>21</v>
      </c>
      <c r="E47" s="56" t="s">
        <v>49</v>
      </c>
      <c r="F47" s="58" t="s">
        <v>50</v>
      </c>
      <c r="G47" s="58">
        <v>12.7</v>
      </c>
      <c r="H47" s="58">
        <v>18.8</v>
      </c>
      <c r="I47" s="58">
        <v>10.73</v>
      </c>
      <c r="J47" s="58">
        <v>380</v>
      </c>
      <c r="K47" s="40">
        <v>105</v>
      </c>
      <c r="L47" s="39"/>
    </row>
    <row r="48" spans="1:12" ht="15.75" thickBot="1">
      <c r="A48" s="23"/>
      <c r="B48" s="15"/>
      <c r="C48" s="11"/>
      <c r="D48" s="6"/>
      <c r="E48" s="56" t="s">
        <v>51</v>
      </c>
      <c r="F48" s="58">
        <v>200</v>
      </c>
      <c r="G48" s="58">
        <v>2</v>
      </c>
      <c r="H48" s="58">
        <v>6.7</v>
      </c>
      <c r="I48" s="58">
        <v>19.2</v>
      </c>
      <c r="J48" s="58">
        <v>168.4</v>
      </c>
      <c r="K48" s="43"/>
      <c r="L48" s="42"/>
    </row>
    <row r="49" spans="1:12" ht="15.75" thickBot="1">
      <c r="A49" s="23"/>
      <c r="B49" s="15"/>
      <c r="C49" s="11"/>
      <c r="D49" s="7" t="s">
        <v>22</v>
      </c>
      <c r="E49" s="56" t="s">
        <v>52</v>
      </c>
      <c r="F49" s="58">
        <v>200</v>
      </c>
      <c r="G49" s="58">
        <v>0</v>
      </c>
      <c r="H49" s="58">
        <v>0</v>
      </c>
      <c r="I49" s="58">
        <v>22.6</v>
      </c>
      <c r="J49" s="58">
        <v>90.5</v>
      </c>
      <c r="K49" s="43">
        <v>389</v>
      </c>
      <c r="L49" s="42"/>
    </row>
    <row r="50" spans="1:12" ht="15.75" thickBot="1">
      <c r="A50" s="23"/>
      <c r="B50" s="15"/>
      <c r="C50" s="11"/>
      <c r="D50" s="7" t="s">
        <v>23</v>
      </c>
      <c r="E50" s="56" t="s">
        <v>43</v>
      </c>
      <c r="F50" s="58">
        <v>70</v>
      </c>
      <c r="G50" s="58">
        <v>3</v>
      </c>
      <c r="H50" s="58">
        <v>1.2</v>
      </c>
      <c r="I50" s="58">
        <v>20.6</v>
      </c>
      <c r="J50" s="58">
        <v>104.7</v>
      </c>
      <c r="K50" s="43"/>
      <c r="L50" s="42"/>
    </row>
    <row r="51" spans="1:12" ht="15.75" thickBot="1">
      <c r="A51" s="23"/>
      <c r="B51" s="15"/>
      <c r="C51" s="11"/>
      <c r="D51" s="7" t="s">
        <v>24</v>
      </c>
      <c r="E51" s="56" t="s">
        <v>53</v>
      </c>
      <c r="F51" s="58">
        <v>100</v>
      </c>
      <c r="G51" s="58">
        <v>0.7</v>
      </c>
      <c r="H51" s="58">
        <v>0.2</v>
      </c>
      <c r="I51" s="58">
        <v>6.8</v>
      </c>
      <c r="J51" s="58">
        <v>31.5</v>
      </c>
      <c r="K51" s="43"/>
      <c r="L51" s="42"/>
    </row>
    <row r="52" spans="1:12" ht="15.75" thickBot="1">
      <c r="A52" s="23"/>
      <c r="B52" s="15"/>
      <c r="C52" s="11"/>
      <c r="D52" s="6"/>
      <c r="E52" s="56" t="s">
        <v>48</v>
      </c>
      <c r="F52" s="58">
        <v>100</v>
      </c>
      <c r="G52" s="58">
        <v>2.9</v>
      </c>
      <c r="H52" s="58">
        <v>5.0999999999999996</v>
      </c>
      <c r="I52" s="58">
        <v>6.25</v>
      </c>
      <c r="J52" s="58">
        <v>83.6</v>
      </c>
      <c r="K52" s="43">
        <v>53</v>
      </c>
      <c r="L52" s="42"/>
    </row>
    <row r="53" spans="1:12" ht="15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4"/>
      <c r="B55" s="17"/>
      <c r="C55" s="8"/>
      <c r="D55" s="18" t="s">
        <v>33</v>
      </c>
      <c r="E55" s="9"/>
      <c r="F55" s="19">
        <f>SUM(F47:F54)</f>
        <v>670</v>
      </c>
      <c r="G55" s="19">
        <f>SUM(G47:G54)</f>
        <v>21.299999999999997</v>
      </c>
      <c r="H55" s="19">
        <f>SUM(H47:H54)</f>
        <v>32</v>
      </c>
      <c r="I55" s="19">
        <f>SUM(I47:I54)</f>
        <v>86.179999999999993</v>
      </c>
      <c r="J55" s="19">
        <f>SUM(J47:J54)</f>
        <v>858.7</v>
      </c>
      <c r="K55" s="25"/>
      <c r="L55" s="19">
        <f>SUM(L47:L54)</f>
        <v>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27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28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7" t="s">
        <v>29</v>
      </c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7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5"/>
      <c r="C61" s="11"/>
      <c r="D61" s="7" t="s">
        <v>31</v>
      </c>
      <c r="E61" s="41"/>
      <c r="F61" s="42"/>
      <c r="G61" s="42"/>
      <c r="H61" s="42"/>
      <c r="I61" s="42"/>
      <c r="J61" s="42"/>
      <c r="K61" s="43"/>
      <c r="L61" s="42"/>
    </row>
    <row r="62" spans="1:12" ht="15">
      <c r="A62" s="23"/>
      <c r="B62" s="15"/>
      <c r="C62" s="11"/>
      <c r="D62" s="7" t="s">
        <v>32</v>
      </c>
      <c r="E62" s="41"/>
      <c r="F62" s="42"/>
      <c r="G62" s="42"/>
      <c r="H62" s="42"/>
      <c r="I62" s="42"/>
      <c r="J62" s="42"/>
      <c r="K62" s="43"/>
      <c r="L62" s="42"/>
    </row>
    <row r="63" spans="1:12" ht="1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>
      <c r="A66" s="29">
        <f>A47</f>
        <v>1</v>
      </c>
      <c r="B66" s="30">
        <f>B47</f>
        <v>3</v>
      </c>
      <c r="C66" s="50" t="s">
        <v>4</v>
      </c>
      <c r="D66" s="51"/>
      <c r="E66" s="31"/>
      <c r="F66" s="32">
        <f>F55+F65</f>
        <v>670</v>
      </c>
      <c r="G66" s="32">
        <f t="shared" ref="G66" si="18">G55+G65</f>
        <v>21.299999999999997</v>
      </c>
      <c r="H66" s="32">
        <f t="shared" ref="H66" si="19">H55+H65</f>
        <v>32</v>
      </c>
      <c r="I66" s="32">
        <f t="shared" ref="I66" si="20">I55+I65</f>
        <v>86.179999999999993</v>
      </c>
      <c r="J66" s="32">
        <f t="shared" ref="J66:L66" si="21">J55+J65</f>
        <v>858.7</v>
      </c>
      <c r="K66" s="32"/>
      <c r="L66" s="32">
        <f t="shared" si="21"/>
        <v>0</v>
      </c>
    </row>
    <row r="67" spans="1:12" ht="15.75" thickBot="1">
      <c r="A67" s="20">
        <v>1</v>
      </c>
      <c r="B67" s="21">
        <v>4</v>
      </c>
      <c r="C67" s="22" t="s">
        <v>20</v>
      </c>
      <c r="D67" s="5" t="s">
        <v>21</v>
      </c>
      <c r="E67" s="56" t="s">
        <v>54</v>
      </c>
      <c r="F67" s="58">
        <v>200</v>
      </c>
      <c r="G67" s="58">
        <v>3.3</v>
      </c>
      <c r="H67" s="58">
        <v>4.9000000000000004</v>
      </c>
      <c r="I67" s="58">
        <v>22</v>
      </c>
      <c r="J67" s="58">
        <v>145.6</v>
      </c>
      <c r="K67" s="40">
        <v>520</v>
      </c>
      <c r="L67" s="39"/>
    </row>
    <row r="68" spans="1:12" ht="15.75" thickBot="1">
      <c r="A68" s="23"/>
      <c r="B68" s="15"/>
      <c r="C68" s="11"/>
      <c r="D68" s="6"/>
      <c r="E68" s="59" t="s">
        <v>55</v>
      </c>
      <c r="F68" s="60">
        <v>100</v>
      </c>
      <c r="G68" s="60">
        <v>15.2</v>
      </c>
      <c r="H68" s="60">
        <v>4.5</v>
      </c>
      <c r="I68" s="60">
        <v>1.7</v>
      </c>
      <c r="J68" s="60">
        <v>110.3</v>
      </c>
      <c r="K68" s="43"/>
      <c r="L68" s="42"/>
    </row>
    <row r="69" spans="1:12" ht="15.75" thickBot="1">
      <c r="A69" s="23"/>
      <c r="B69" s="15"/>
      <c r="C69" s="11"/>
      <c r="D69" s="7" t="s">
        <v>22</v>
      </c>
      <c r="E69" s="56" t="s">
        <v>56</v>
      </c>
      <c r="F69" s="58">
        <v>200</v>
      </c>
      <c r="G69" s="58">
        <v>0.2</v>
      </c>
      <c r="H69" s="58">
        <v>0.1</v>
      </c>
      <c r="I69" s="58">
        <v>16.100000000000001</v>
      </c>
      <c r="J69" s="58">
        <v>65.599999999999994</v>
      </c>
      <c r="K69" s="43">
        <v>648</v>
      </c>
      <c r="L69" s="42"/>
    </row>
    <row r="70" spans="1:12" ht="15.75" thickBot="1">
      <c r="A70" s="23"/>
      <c r="B70" s="15"/>
      <c r="C70" s="11"/>
      <c r="D70" s="7" t="s">
        <v>23</v>
      </c>
      <c r="E70" s="56" t="s">
        <v>43</v>
      </c>
      <c r="F70" s="58">
        <v>70</v>
      </c>
      <c r="G70" s="58">
        <v>1.5</v>
      </c>
      <c r="H70" s="58">
        <v>0.6</v>
      </c>
      <c r="I70" s="58">
        <v>10.3</v>
      </c>
      <c r="J70" s="58">
        <v>52.3</v>
      </c>
      <c r="K70" s="43"/>
      <c r="L70" s="42"/>
    </row>
    <row r="71" spans="1:12" ht="15.75" thickBot="1">
      <c r="A71" s="23"/>
      <c r="B71" s="15"/>
      <c r="C71" s="11"/>
      <c r="D71" s="7" t="s">
        <v>24</v>
      </c>
      <c r="E71" s="56" t="s">
        <v>53</v>
      </c>
      <c r="F71" s="58">
        <v>100</v>
      </c>
      <c r="G71" s="58">
        <v>0.7</v>
      </c>
      <c r="H71" s="58">
        <v>0.2</v>
      </c>
      <c r="I71" s="58">
        <v>6.8</v>
      </c>
      <c r="J71" s="58">
        <v>31.5</v>
      </c>
      <c r="K71" s="43"/>
      <c r="L71" s="42"/>
    </row>
    <row r="72" spans="1:12" ht="15">
      <c r="A72" s="23"/>
      <c r="B72" s="15"/>
      <c r="C72" s="11"/>
      <c r="D72" s="6"/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4"/>
      <c r="B75" s="17"/>
      <c r="C75" s="8"/>
      <c r="D75" s="18" t="s">
        <v>33</v>
      </c>
      <c r="E75" s="9"/>
      <c r="F75" s="19">
        <f>SUM(F67:F74)</f>
        <v>670</v>
      </c>
      <c r="G75" s="19">
        <f t="shared" ref="G75" si="22">SUM(G67:G74)</f>
        <v>20.9</v>
      </c>
      <c r="H75" s="19">
        <f t="shared" ref="H75" si="23">SUM(H67:H74)</f>
        <v>10.299999999999999</v>
      </c>
      <c r="I75" s="19">
        <f t="shared" ref="I75" si="24">SUM(I67:I74)</f>
        <v>56.899999999999991</v>
      </c>
      <c r="J75" s="19">
        <f t="shared" ref="J75:L75" si="25">SUM(J67:J74)</f>
        <v>405.3</v>
      </c>
      <c r="K75" s="25"/>
      <c r="L75" s="19">
        <f t="shared" si="25"/>
        <v>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27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7" t="s">
        <v>28</v>
      </c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7" t="s">
        <v>29</v>
      </c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5"/>
      <c r="C80" s="11"/>
      <c r="D80" s="7" t="s">
        <v>30</v>
      </c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3"/>
      <c r="B81" s="15"/>
      <c r="C81" s="11"/>
      <c r="D81" s="7" t="s">
        <v>31</v>
      </c>
      <c r="E81" s="41"/>
      <c r="F81" s="42"/>
      <c r="G81" s="42"/>
      <c r="H81" s="42"/>
      <c r="I81" s="42"/>
      <c r="J81" s="42"/>
      <c r="K81" s="43"/>
      <c r="L81" s="42"/>
    </row>
    <row r="82" spans="1:12" ht="15">
      <c r="A82" s="23"/>
      <c r="B82" s="15"/>
      <c r="C82" s="11"/>
      <c r="D82" s="7" t="s">
        <v>32</v>
      </c>
      <c r="E82" s="41"/>
      <c r="F82" s="42"/>
      <c r="G82" s="42"/>
      <c r="H82" s="42"/>
      <c r="I82" s="42"/>
      <c r="J82" s="42"/>
      <c r="K82" s="43"/>
      <c r="L82" s="42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thickBot="1">
      <c r="A86" s="29">
        <f>A67</f>
        <v>1</v>
      </c>
      <c r="B86" s="30">
        <f>B67</f>
        <v>4</v>
      </c>
      <c r="C86" s="50" t="s">
        <v>4</v>
      </c>
      <c r="D86" s="51"/>
      <c r="E86" s="31"/>
      <c r="F86" s="32">
        <f>F75+F85</f>
        <v>670</v>
      </c>
      <c r="G86" s="32">
        <f t="shared" ref="G86" si="30">G75+G85</f>
        <v>20.9</v>
      </c>
      <c r="H86" s="32">
        <f t="shared" ref="H86" si="31">H75+H85</f>
        <v>10.299999999999999</v>
      </c>
      <c r="I86" s="32">
        <f t="shared" ref="I86" si="32">I75+I85</f>
        <v>56.899999999999991</v>
      </c>
      <c r="J86" s="32">
        <f t="shared" ref="J86:L86" si="33">J75+J85</f>
        <v>405.3</v>
      </c>
      <c r="K86" s="32"/>
      <c r="L86" s="32">
        <f t="shared" si="33"/>
        <v>0</v>
      </c>
    </row>
    <row r="87" spans="1:12" ht="15.75" thickBot="1">
      <c r="A87" s="20">
        <v>1</v>
      </c>
      <c r="B87" s="21">
        <v>5</v>
      </c>
      <c r="C87" s="22" t="s">
        <v>20</v>
      </c>
      <c r="D87" s="5" t="s">
        <v>21</v>
      </c>
      <c r="E87" s="56" t="s">
        <v>57</v>
      </c>
      <c r="F87" s="58">
        <v>100</v>
      </c>
      <c r="G87" s="58">
        <v>1.1000000000000001</v>
      </c>
      <c r="H87" s="58">
        <v>3.2</v>
      </c>
      <c r="I87" s="58">
        <v>7.8</v>
      </c>
      <c r="J87" s="58">
        <v>63.9</v>
      </c>
      <c r="K87" s="40">
        <v>33</v>
      </c>
      <c r="L87" s="39"/>
    </row>
    <row r="88" spans="1:12" ht="15.75" thickBot="1">
      <c r="A88" s="23"/>
      <c r="B88" s="15"/>
      <c r="C88" s="11"/>
      <c r="D88" s="6"/>
      <c r="E88" s="59" t="s">
        <v>58</v>
      </c>
      <c r="F88" s="60">
        <v>250</v>
      </c>
      <c r="G88" s="60">
        <v>6.1</v>
      </c>
      <c r="H88" s="60">
        <v>6.6</v>
      </c>
      <c r="I88" s="60">
        <v>10.9</v>
      </c>
      <c r="J88" s="60">
        <v>127.1</v>
      </c>
      <c r="K88" s="43">
        <v>27</v>
      </c>
      <c r="L88" s="42"/>
    </row>
    <row r="89" spans="1:12" ht="15.75" thickBot="1">
      <c r="A89" s="23"/>
      <c r="B89" s="15"/>
      <c r="C89" s="11"/>
      <c r="D89" s="7" t="s">
        <v>22</v>
      </c>
      <c r="E89" s="56" t="s">
        <v>59</v>
      </c>
      <c r="F89" s="58">
        <v>200</v>
      </c>
      <c r="G89" s="58">
        <v>0.5</v>
      </c>
      <c r="H89" s="58">
        <v>0.2</v>
      </c>
      <c r="I89" s="58">
        <v>23.1</v>
      </c>
      <c r="J89" s="58">
        <v>95.6</v>
      </c>
      <c r="K89" s="43">
        <v>685</v>
      </c>
      <c r="L89" s="42"/>
    </row>
    <row r="90" spans="1:12" ht="15.75" thickBot="1">
      <c r="A90" s="23"/>
      <c r="B90" s="15"/>
      <c r="C90" s="11"/>
      <c r="D90" s="7" t="s">
        <v>23</v>
      </c>
      <c r="E90" s="59" t="s">
        <v>43</v>
      </c>
      <c r="F90" s="60">
        <v>20</v>
      </c>
      <c r="G90" s="60">
        <v>1.5</v>
      </c>
      <c r="H90" s="60">
        <v>0.6</v>
      </c>
      <c r="I90" s="60">
        <v>10.3</v>
      </c>
      <c r="J90" s="60">
        <v>52.3</v>
      </c>
      <c r="K90" s="43"/>
      <c r="L90" s="42"/>
    </row>
    <row r="91" spans="1:12" ht="15.75" thickBot="1">
      <c r="A91" s="23"/>
      <c r="B91" s="15"/>
      <c r="C91" s="11"/>
      <c r="D91" s="7" t="s">
        <v>24</v>
      </c>
      <c r="E91" s="41"/>
      <c r="F91" s="42"/>
      <c r="G91" s="42"/>
      <c r="H91" s="42"/>
      <c r="I91" s="42"/>
      <c r="J91" s="42"/>
      <c r="K91" s="43"/>
      <c r="L91" s="42"/>
    </row>
    <row r="92" spans="1:12" ht="15.75" thickBot="1">
      <c r="A92" s="23"/>
      <c r="B92" s="15"/>
      <c r="C92" s="11"/>
      <c r="D92" s="6"/>
      <c r="E92" s="56" t="s">
        <v>60</v>
      </c>
      <c r="F92" s="58" t="s">
        <v>61</v>
      </c>
      <c r="G92" s="58">
        <v>3.06</v>
      </c>
      <c r="H92" s="58">
        <v>9.4</v>
      </c>
      <c r="I92" s="58">
        <v>18.2</v>
      </c>
      <c r="J92" s="58">
        <v>125</v>
      </c>
      <c r="K92" s="43">
        <v>1</v>
      </c>
      <c r="L92" s="42"/>
    </row>
    <row r="93" spans="1:12" ht="15">
      <c r="A93" s="23"/>
      <c r="B93" s="15"/>
      <c r="C93" s="11"/>
      <c r="D93" s="6"/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4"/>
      <c r="B95" s="17"/>
      <c r="C95" s="8"/>
      <c r="D95" s="18" t="s">
        <v>33</v>
      </c>
      <c r="E95" s="9"/>
      <c r="F95" s="19">
        <f>SUM(F87:F94)</f>
        <v>570</v>
      </c>
      <c r="G95" s="19">
        <f t="shared" ref="G95" si="34">SUM(G87:G94)</f>
        <v>12.26</v>
      </c>
      <c r="H95" s="19">
        <f t="shared" ref="H95" si="35">SUM(H87:H94)</f>
        <v>20</v>
      </c>
      <c r="I95" s="19">
        <f t="shared" ref="I95" si="36">SUM(I87:I94)</f>
        <v>70.3</v>
      </c>
      <c r="J95" s="19">
        <f t="shared" ref="J95:L95" si="37">SUM(J87:J94)</f>
        <v>463.90000000000003</v>
      </c>
      <c r="K95" s="25"/>
      <c r="L95" s="19">
        <f t="shared" si="37"/>
        <v>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7" t="s">
        <v>27</v>
      </c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7" t="s">
        <v>28</v>
      </c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7" t="s">
        <v>29</v>
      </c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3"/>
      <c r="B100" s="15"/>
      <c r="C100" s="11"/>
      <c r="D100" s="7" t="s">
        <v>30</v>
      </c>
      <c r="E100" s="41"/>
      <c r="F100" s="42"/>
      <c r="G100" s="42"/>
      <c r="H100" s="42"/>
      <c r="I100" s="42"/>
      <c r="J100" s="42"/>
      <c r="K100" s="43"/>
      <c r="L100" s="42"/>
    </row>
    <row r="101" spans="1:12" ht="15">
      <c r="A101" s="23"/>
      <c r="B101" s="15"/>
      <c r="C101" s="11"/>
      <c r="D101" s="7" t="s">
        <v>31</v>
      </c>
      <c r="E101" s="41"/>
      <c r="F101" s="42"/>
      <c r="G101" s="42"/>
      <c r="H101" s="42"/>
      <c r="I101" s="42"/>
      <c r="J101" s="42"/>
      <c r="K101" s="43"/>
      <c r="L101" s="42"/>
    </row>
    <row r="102" spans="1:12" ht="15">
      <c r="A102" s="23"/>
      <c r="B102" s="15"/>
      <c r="C102" s="11"/>
      <c r="D102" s="7" t="s">
        <v>32</v>
      </c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6"/>
      <c r="E104" s="41"/>
      <c r="F104" s="42"/>
      <c r="G104" s="42"/>
      <c r="H104" s="42"/>
      <c r="I104" s="42"/>
      <c r="J104" s="42"/>
      <c r="K104" s="43"/>
      <c r="L104" s="42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>
      <c r="A106" s="29">
        <f>A87</f>
        <v>1</v>
      </c>
      <c r="B106" s="30">
        <f>B87</f>
        <v>5</v>
      </c>
      <c r="C106" s="50" t="s">
        <v>4</v>
      </c>
      <c r="D106" s="51"/>
      <c r="E106" s="31"/>
      <c r="F106" s="32">
        <f>F95+F105</f>
        <v>570</v>
      </c>
      <c r="G106" s="32">
        <f t="shared" ref="G106" si="42">G95+G105</f>
        <v>12.26</v>
      </c>
      <c r="H106" s="32">
        <f t="shared" ref="H106" si="43">H95+H105</f>
        <v>20</v>
      </c>
      <c r="I106" s="32">
        <f t="shared" ref="I106" si="44">I95+I105</f>
        <v>70.3</v>
      </c>
      <c r="J106" s="32">
        <f t="shared" ref="J106:L106" si="45">J95+J105</f>
        <v>463.90000000000003</v>
      </c>
      <c r="K106" s="32"/>
      <c r="L106" s="32">
        <f t="shared" si="45"/>
        <v>0</v>
      </c>
    </row>
    <row r="107" spans="1:12" ht="15.75" thickBot="1">
      <c r="A107" s="20">
        <v>2</v>
      </c>
      <c r="B107" s="21">
        <v>1</v>
      </c>
      <c r="C107" s="22" t="s">
        <v>20</v>
      </c>
      <c r="D107" s="5" t="s">
        <v>21</v>
      </c>
      <c r="E107" s="56" t="s">
        <v>62</v>
      </c>
      <c r="F107" s="58">
        <v>200</v>
      </c>
      <c r="G107" s="58">
        <v>6</v>
      </c>
      <c r="H107" s="58">
        <v>8.1999999999999993</v>
      </c>
      <c r="I107" s="58">
        <v>29.3</v>
      </c>
      <c r="J107" s="58">
        <v>205</v>
      </c>
      <c r="K107" s="40">
        <v>134</v>
      </c>
      <c r="L107" s="39"/>
    </row>
    <row r="108" spans="1:12" ht="15.75" thickBot="1">
      <c r="A108" s="23"/>
      <c r="B108" s="15"/>
      <c r="C108" s="11"/>
      <c r="D108" s="6"/>
      <c r="E108" s="56" t="s">
        <v>63</v>
      </c>
      <c r="F108" s="58">
        <v>20</v>
      </c>
      <c r="G108" s="58">
        <v>4.5999999999999996</v>
      </c>
      <c r="H108" s="58">
        <v>5.9</v>
      </c>
      <c r="I108" s="58">
        <v>0</v>
      </c>
      <c r="J108" s="58">
        <v>71.7</v>
      </c>
      <c r="K108" s="43"/>
      <c r="L108" s="42"/>
    </row>
    <row r="109" spans="1:12" ht="15.75" thickBot="1">
      <c r="A109" s="23"/>
      <c r="B109" s="15"/>
      <c r="C109" s="11"/>
      <c r="D109" s="7" t="s">
        <v>22</v>
      </c>
      <c r="E109" s="56" t="s">
        <v>42</v>
      </c>
      <c r="F109" s="58">
        <v>200</v>
      </c>
      <c r="G109" s="58">
        <v>3.6</v>
      </c>
      <c r="H109" s="58">
        <v>3.4</v>
      </c>
      <c r="I109" s="58">
        <v>12.4</v>
      </c>
      <c r="J109" s="58">
        <v>94.1</v>
      </c>
      <c r="K109" s="43">
        <v>274</v>
      </c>
      <c r="L109" s="42"/>
    </row>
    <row r="110" spans="1:12" ht="15.75" thickBot="1">
      <c r="A110" s="23"/>
      <c r="B110" s="15"/>
      <c r="C110" s="11"/>
      <c r="D110" s="7" t="s">
        <v>23</v>
      </c>
      <c r="E110" s="69" t="s">
        <v>43</v>
      </c>
      <c r="F110" s="69">
        <v>70</v>
      </c>
      <c r="G110" s="69">
        <v>3</v>
      </c>
      <c r="H110" s="69">
        <v>1.2</v>
      </c>
      <c r="I110" s="69">
        <v>20.6</v>
      </c>
      <c r="J110" s="69">
        <v>104.7</v>
      </c>
      <c r="K110" s="43"/>
      <c r="L110" s="42"/>
    </row>
    <row r="111" spans="1:12" ht="15.75" thickBot="1">
      <c r="A111" s="23"/>
      <c r="B111" s="15"/>
      <c r="C111" s="11"/>
      <c r="D111" s="7" t="s">
        <v>24</v>
      </c>
      <c r="E111" s="56" t="s">
        <v>53</v>
      </c>
      <c r="F111" s="58">
        <v>100</v>
      </c>
      <c r="G111" s="58">
        <v>0.7</v>
      </c>
      <c r="H111" s="58">
        <v>0.2</v>
      </c>
      <c r="I111" s="58">
        <v>6.8</v>
      </c>
      <c r="J111" s="58">
        <v>31.5</v>
      </c>
      <c r="K111" s="43"/>
      <c r="L111" s="42"/>
    </row>
    <row r="112" spans="1:12" ht="15">
      <c r="A112" s="23"/>
      <c r="B112" s="15"/>
      <c r="C112" s="11"/>
      <c r="D112" s="6"/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590</v>
      </c>
      <c r="G115" s="19">
        <f t="shared" ref="G115:J115" si="46">SUM(G107:G114)</f>
        <v>17.899999999999999</v>
      </c>
      <c r="H115" s="19">
        <f t="shared" si="46"/>
        <v>18.899999999999999</v>
      </c>
      <c r="I115" s="19">
        <f t="shared" si="46"/>
        <v>69.100000000000009</v>
      </c>
      <c r="J115" s="19">
        <f t="shared" si="46"/>
        <v>506.99999999999994</v>
      </c>
      <c r="K115" s="25"/>
      <c r="L115" s="19">
        <f t="shared" ref="L115" si="47">SUM(L107:L114)</f>
        <v>0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7" t="s">
        <v>27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5"/>
      <c r="C118" s="11"/>
      <c r="D118" s="7" t="s">
        <v>28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3"/>
      <c r="B119" s="15"/>
      <c r="C119" s="11"/>
      <c r="D119" s="7" t="s">
        <v>29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>
      <c r="A120" s="23"/>
      <c r="B120" s="15"/>
      <c r="C120" s="11"/>
      <c r="D120" s="7" t="s">
        <v>30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>
      <c r="A121" s="23"/>
      <c r="B121" s="15"/>
      <c r="C121" s="11"/>
      <c r="D121" s="7" t="s">
        <v>31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23"/>
      <c r="B122" s="15"/>
      <c r="C122" s="11"/>
      <c r="D122" s="7" t="s">
        <v>32</v>
      </c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23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.75" thickBot="1">
      <c r="A126" s="29">
        <f>A107</f>
        <v>2</v>
      </c>
      <c r="B126" s="30">
        <f>B107</f>
        <v>1</v>
      </c>
      <c r="C126" s="50" t="s">
        <v>4</v>
      </c>
      <c r="D126" s="51"/>
      <c r="E126" s="31"/>
      <c r="F126" s="32">
        <f>F115+F125</f>
        <v>590</v>
      </c>
      <c r="G126" s="32">
        <f t="shared" ref="G126" si="50">G115+G125</f>
        <v>17.899999999999999</v>
      </c>
      <c r="H126" s="32">
        <f t="shared" ref="H126" si="51">H115+H125</f>
        <v>18.899999999999999</v>
      </c>
      <c r="I126" s="32">
        <f t="shared" ref="I126" si="52">I115+I125</f>
        <v>69.100000000000009</v>
      </c>
      <c r="J126" s="32">
        <f t="shared" ref="J126:L126" si="53">J115+J125</f>
        <v>506.99999999999994</v>
      </c>
      <c r="K126" s="32"/>
      <c r="L126" s="32">
        <f t="shared" si="53"/>
        <v>0</v>
      </c>
    </row>
    <row r="127" spans="1:12" ht="15.75" thickBot="1">
      <c r="A127" s="14">
        <v>2</v>
      </c>
      <c r="B127" s="15">
        <v>2</v>
      </c>
      <c r="C127" s="22" t="s">
        <v>20</v>
      </c>
      <c r="D127" s="5" t="s">
        <v>21</v>
      </c>
      <c r="E127" s="56" t="s">
        <v>64</v>
      </c>
      <c r="F127" s="58">
        <v>250</v>
      </c>
      <c r="G127" s="58">
        <v>1.6</v>
      </c>
      <c r="H127" s="58">
        <v>3</v>
      </c>
      <c r="I127" s="58">
        <v>6.7</v>
      </c>
      <c r="J127" s="58">
        <v>60.7</v>
      </c>
      <c r="K127" s="40">
        <v>88</v>
      </c>
      <c r="L127" s="39"/>
    </row>
    <row r="128" spans="1:12" ht="15.75" thickBot="1">
      <c r="A128" s="14"/>
      <c r="B128" s="15"/>
      <c r="C128" s="11"/>
      <c r="D128" s="6"/>
      <c r="E128" s="59" t="s">
        <v>65</v>
      </c>
      <c r="F128" s="64" t="s">
        <v>66</v>
      </c>
      <c r="G128" s="60">
        <v>14.1</v>
      </c>
      <c r="H128" s="60">
        <v>12.9</v>
      </c>
      <c r="I128" s="60">
        <v>11.9</v>
      </c>
      <c r="J128" s="60">
        <v>220.2</v>
      </c>
      <c r="K128" s="43">
        <v>92</v>
      </c>
      <c r="L128" s="42"/>
    </row>
    <row r="129" spans="1:12" ht="15.75" thickBot="1">
      <c r="A129" s="14"/>
      <c r="B129" s="15"/>
      <c r="C129" s="11"/>
      <c r="D129" s="7" t="s">
        <v>22</v>
      </c>
      <c r="E129" s="56" t="s">
        <v>46</v>
      </c>
      <c r="F129" s="58">
        <v>200</v>
      </c>
      <c r="G129" s="58">
        <v>3.8</v>
      </c>
      <c r="H129" s="58">
        <v>3.4</v>
      </c>
      <c r="I129" s="58">
        <v>19.5</v>
      </c>
      <c r="J129" s="58">
        <v>123.7</v>
      </c>
      <c r="K129" s="43">
        <v>272</v>
      </c>
      <c r="L129" s="42"/>
    </row>
    <row r="130" spans="1:12" ht="15.75" thickBot="1">
      <c r="A130" s="14"/>
      <c r="B130" s="15"/>
      <c r="C130" s="11"/>
      <c r="D130" s="7" t="s">
        <v>23</v>
      </c>
      <c r="E130" s="56" t="s">
        <v>43</v>
      </c>
      <c r="F130" s="58">
        <v>70</v>
      </c>
      <c r="G130" s="58">
        <v>3</v>
      </c>
      <c r="H130" s="58">
        <v>1.2</v>
      </c>
      <c r="I130" s="58">
        <v>20.6</v>
      </c>
      <c r="J130" s="58">
        <v>104.7</v>
      </c>
      <c r="K130" s="43"/>
      <c r="L130" s="42"/>
    </row>
    <row r="131" spans="1:12" ht="15.75" thickBot="1">
      <c r="A131" s="14"/>
      <c r="B131" s="15"/>
      <c r="C131" s="11"/>
      <c r="D131" s="7" t="s">
        <v>24</v>
      </c>
      <c r="E131" s="56" t="s">
        <v>53</v>
      </c>
      <c r="F131" s="58">
        <v>100</v>
      </c>
      <c r="G131" s="58">
        <v>0.7</v>
      </c>
      <c r="H131" s="58">
        <v>0.2</v>
      </c>
      <c r="I131" s="58">
        <v>6.8</v>
      </c>
      <c r="J131" s="58">
        <v>31.5</v>
      </c>
      <c r="K131" s="43"/>
      <c r="L131" s="42"/>
    </row>
    <row r="132" spans="1:12" ht="15.75" thickBot="1">
      <c r="A132" s="14"/>
      <c r="B132" s="15"/>
      <c r="C132" s="11"/>
      <c r="D132" s="6"/>
      <c r="E132" s="56" t="s">
        <v>67</v>
      </c>
      <c r="F132" s="58">
        <v>200</v>
      </c>
      <c r="G132" s="58">
        <v>5.6</v>
      </c>
      <c r="H132" s="58">
        <v>6.8</v>
      </c>
      <c r="I132" s="58">
        <v>60</v>
      </c>
      <c r="J132" s="58">
        <v>323.60000000000002</v>
      </c>
      <c r="K132" s="43">
        <v>332</v>
      </c>
      <c r="L132" s="42"/>
    </row>
    <row r="133" spans="1:12" ht="15">
      <c r="A133" s="14"/>
      <c r="B133" s="15"/>
      <c r="C133" s="11"/>
      <c r="D133" s="6"/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6"/>
      <c r="B135" s="17"/>
      <c r="C135" s="8"/>
      <c r="D135" s="18" t="s">
        <v>33</v>
      </c>
      <c r="E135" s="9"/>
      <c r="F135" s="19">
        <v>970</v>
      </c>
      <c r="G135" s="19">
        <f t="shared" ref="G135:J135" si="54">SUM(G127:G134)</f>
        <v>28.799999999999997</v>
      </c>
      <c r="H135" s="19">
        <f t="shared" si="54"/>
        <v>27.5</v>
      </c>
      <c r="I135" s="19">
        <f t="shared" si="54"/>
        <v>125.5</v>
      </c>
      <c r="J135" s="19">
        <f t="shared" si="54"/>
        <v>864.4</v>
      </c>
      <c r="K135" s="25"/>
      <c r="L135" s="19">
        <f t="shared" ref="L135" si="55">SUM(L127:L134)</f>
        <v>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4"/>
      <c r="B137" s="15"/>
      <c r="C137" s="11"/>
      <c r="D137" s="7" t="s">
        <v>27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4"/>
      <c r="B138" s="15"/>
      <c r="C138" s="11"/>
      <c r="D138" s="7" t="s">
        <v>28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14"/>
      <c r="B139" s="15"/>
      <c r="C139" s="11"/>
      <c r="D139" s="7" t="s">
        <v>29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14"/>
      <c r="B140" s="15"/>
      <c r="C140" s="11"/>
      <c r="D140" s="7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14"/>
      <c r="B141" s="15"/>
      <c r="C141" s="11"/>
      <c r="D141" s="7" t="s">
        <v>31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>
      <c r="A142" s="14"/>
      <c r="B142" s="15"/>
      <c r="C142" s="11"/>
      <c r="D142" s="7" t="s">
        <v>32</v>
      </c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14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.75" thickBot="1">
      <c r="A146" s="33">
        <f>A127</f>
        <v>2</v>
      </c>
      <c r="B146" s="33">
        <f>B127</f>
        <v>2</v>
      </c>
      <c r="C146" s="50" t="s">
        <v>4</v>
      </c>
      <c r="D146" s="51"/>
      <c r="E146" s="31"/>
      <c r="F146" s="32">
        <f>F135+F145</f>
        <v>970</v>
      </c>
      <c r="G146" s="32">
        <f t="shared" ref="G146" si="58">G135+G145</f>
        <v>28.799999999999997</v>
      </c>
      <c r="H146" s="32">
        <f t="shared" ref="H146" si="59">H135+H145</f>
        <v>27.5</v>
      </c>
      <c r="I146" s="32">
        <f t="shared" ref="I146" si="60">I135+I145</f>
        <v>125.5</v>
      </c>
      <c r="J146" s="32">
        <f t="shared" ref="J146:L146" si="61">J135+J145</f>
        <v>864.4</v>
      </c>
      <c r="K146" s="32"/>
      <c r="L146" s="32">
        <f t="shared" si="61"/>
        <v>0</v>
      </c>
    </row>
    <row r="147" spans="1:12" ht="15.75" thickBot="1">
      <c r="A147" s="20">
        <v>2</v>
      </c>
      <c r="B147" s="21">
        <v>3</v>
      </c>
      <c r="C147" s="22" t="s">
        <v>20</v>
      </c>
      <c r="D147" s="5" t="s">
        <v>21</v>
      </c>
      <c r="E147" s="56" t="s">
        <v>68</v>
      </c>
      <c r="F147" s="70" t="s">
        <v>69</v>
      </c>
      <c r="G147" s="58">
        <v>6.5</v>
      </c>
      <c r="H147" s="58">
        <v>8</v>
      </c>
      <c r="I147" s="58">
        <v>12.8</v>
      </c>
      <c r="J147" s="58">
        <v>218</v>
      </c>
      <c r="K147" s="40"/>
      <c r="L147" s="39"/>
    </row>
    <row r="148" spans="1:12" ht="15.75" thickBot="1">
      <c r="A148" s="23"/>
      <c r="B148" s="15"/>
      <c r="C148" s="11"/>
      <c r="D148" s="6"/>
      <c r="E148" s="59" t="s">
        <v>70</v>
      </c>
      <c r="F148" s="71">
        <v>200</v>
      </c>
      <c r="G148" s="60">
        <v>4.3600000000000003</v>
      </c>
      <c r="H148" s="60">
        <v>6.81</v>
      </c>
      <c r="I148" s="60">
        <v>29.89</v>
      </c>
      <c r="J148" s="60">
        <v>198.94</v>
      </c>
      <c r="K148" s="43"/>
      <c r="L148" s="42"/>
    </row>
    <row r="149" spans="1:12" ht="15.75" thickBot="1">
      <c r="A149" s="23"/>
      <c r="B149" s="15"/>
      <c r="C149" s="11"/>
      <c r="D149" s="7" t="s">
        <v>22</v>
      </c>
      <c r="E149" s="56" t="s">
        <v>71</v>
      </c>
      <c r="F149" s="58">
        <v>200</v>
      </c>
      <c r="G149" s="58">
        <v>0</v>
      </c>
      <c r="H149" s="58">
        <v>0</v>
      </c>
      <c r="I149" s="58">
        <v>16</v>
      </c>
      <c r="J149" s="58">
        <v>63.9</v>
      </c>
      <c r="K149" s="43">
        <v>126</v>
      </c>
      <c r="L149" s="42"/>
    </row>
    <row r="150" spans="1:12" ht="15.75" customHeight="1" thickBot="1">
      <c r="A150" s="23"/>
      <c r="B150" s="15"/>
      <c r="C150" s="11"/>
      <c r="D150" s="7" t="s">
        <v>23</v>
      </c>
      <c r="E150" s="56" t="s">
        <v>43</v>
      </c>
      <c r="F150" s="58">
        <v>70</v>
      </c>
      <c r="G150" s="58">
        <v>3</v>
      </c>
      <c r="H150" s="58">
        <v>1.2</v>
      </c>
      <c r="I150" s="58">
        <v>20.6</v>
      </c>
      <c r="J150" s="58">
        <v>104.7</v>
      </c>
      <c r="K150" s="43"/>
      <c r="L150" s="42"/>
    </row>
    <row r="151" spans="1:12" ht="15.75" thickBot="1">
      <c r="A151" s="23"/>
      <c r="B151" s="15"/>
      <c r="C151" s="11"/>
      <c r="D151" s="7" t="s">
        <v>24</v>
      </c>
      <c r="E151" s="56" t="s">
        <v>72</v>
      </c>
      <c r="F151" s="58">
        <v>100</v>
      </c>
      <c r="G151" s="58">
        <v>0.7</v>
      </c>
      <c r="H151" s="58">
        <v>0.2</v>
      </c>
      <c r="I151" s="58">
        <v>6.8</v>
      </c>
      <c r="J151" s="58">
        <v>31.5</v>
      </c>
      <c r="K151" s="43"/>
      <c r="L151" s="42"/>
    </row>
    <row r="152" spans="1:12" ht="15">
      <c r="A152" s="23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4"/>
      <c r="B155" s="17"/>
      <c r="C155" s="8"/>
      <c r="D155" s="18" t="s">
        <v>33</v>
      </c>
      <c r="E155" s="9"/>
      <c r="F155" s="19">
        <v>680</v>
      </c>
      <c r="G155" s="19">
        <f t="shared" ref="G155:J155" si="62">SUM(G147:G154)</f>
        <v>14.559999999999999</v>
      </c>
      <c r="H155" s="19">
        <f t="shared" si="62"/>
        <v>16.209999999999997</v>
      </c>
      <c r="I155" s="19">
        <f t="shared" si="62"/>
        <v>86.089999999999989</v>
      </c>
      <c r="J155" s="19">
        <f t="shared" si="62"/>
        <v>617.04</v>
      </c>
      <c r="K155" s="25"/>
      <c r="L155" s="19">
        <f t="shared" ref="L155" si="63">SUM(L147:L154)</f>
        <v>0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3"/>
      <c r="B157" s="15"/>
      <c r="C157" s="11"/>
      <c r="D157" s="7" t="s">
        <v>27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23"/>
      <c r="B158" s="15"/>
      <c r="C158" s="11"/>
      <c r="D158" s="7" t="s">
        <v>28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>
      <c r="A159" s="23"/>
      <c r="B159" s="15"/>
      <c r="C159" s="11"/>
      <c r="D159" s="7" t="s">
        <v>29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30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31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23"/>
      <c r="B162" s="15"/>
      <c r="C162" s="11"/>
      <c r="D162" s="7" t="s">
        <v>32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.75" thickBot="1">
      <c r="A166" s="29">
        <f>A147</f>
        <v>2</v>
      </c>
      <c r="B166" s="30">
        <f>B147</f>
        <v>3</v>
      </c>
      <c r="C166" s="50" t="s">
        <v>4</v>
      </c>
      <c r="D166" s="51"/>
      <c r="E166" s="31"/>
      <c r="F166" s="32">
        <f>F155+F165</f>
        <v>680</v>
      </c>
      <c r="G166" s="32">
        <f t="shared" ref="G166" si="66">G155+G165</f>
        <v>14.559999999999999</v>
      </c>
      <c r="H166" s="32">
        <f t="shared" ref="H166" si="67">H155+H165</f>
        <v>16.209999999999997</v>
      </c>
      <c r="I166" s="32">
        <f t="shared" ref="I166" si="68">I155+I165</f>
        <v>86.089999999999989</v>
      </c>
      <c r="J166" s="32">
        <f t="shared" ref="J166:L166" si="69">J155+J165</f>
        <v>617.04</v>
      </c>
      <c r="K166" s="32"/>
      <c r="L166" s="32">
        <f t="shared" si="69"/>
        <v>0</v>
      </c>
    </row>
    <row r="167" spans="1:12" ht="15.75" thickBot="1">
      <c r="A167" s="20">
        <v>2</v>
      </c>
      <c r="B167" s="21">
        <v>4</v>
      </c>
      <c r="C167" s="22" t="s">
        <v>20</v>
      </c>
      <c r="D167" s="5" t="s">
        <v>21</v>
      </c>
      <c r="E167" s="56" t="s">
        <v>73</v>
      </c>
      <c r="F167" s="58">
        <v>250</v>
      </c>
      <c r="G167" s="58">
        <v>2.2000000000000002</v>
      </c>
      <c r="H167" s="58">
        <v>3.2</v>
      </c>
      <c r="I167" s="58">
        <v>15.2</v>
      </c>
      <c r="J167" s="58">
        <v>98.6</v>
      </c>
      <c r="K167" s="40">
        <v>21</v>
      </c>
      <c r="L167" s="39"/>
    </row>
    <row r="168" spans="1:12" ht="15.75" thickBot="1">
      <c r="A168" s="23"/>
      <c r="B168" s="15"/>
      <c r="C168" s="11"/>
      <c r="D168" s="6"/>
      <c r="E168" s="59" t="s">
        <v>74</v>
      </c>
      <c r="F168" s="64" t="s">
        <v>50</v>
      </c>
      <c r="G168" s="60">
        <v>12.2</v>
      </c>
      <c r="H168" s="60">
        <v>9.8000000000000007</v>
      </c>
      <c r="I168" s="60">
        <v>11.7</v>
      </c>
      <c r="J168" s="60">
        <v>183.4</v>
      </c>
      <c r="K168" s="43"/>
      <c r="L168" s="42"/>
    </row>
    <row r="169" spans="1:12" ht="15.75" thickBot="1">
      <c r="A169" s="23"/>
      <c r="B169" s="15"/>
      <c r="C169" s="11"/>
      <c r="D169" s="7" t="s">
        <v>22</v>
      </c>
      <c r="E169" s="56" t="s">
        <v>76</v>
      </c>
      <c r="F169" s="58">
        <v>200</v>
      </c>
      <c r="G169" s="58">
        <v>0</v>
      </c>
      <c r="H169" s="58">
        <v>0</v>
      </c>
      <c r="I169" s="58">
        <v>12.1</v>
      </c>
      <c r="J169" s="58">
        <v>48.6</v>
      </c>
      <c r="K169" s="43">
        <v>686</v>
      </c>
      <c r="L169" s="42"/>
    </row>
    <row r="170" spans="1:12" ht="15.75" thickBot="1">
      <c r="A170" s="23"/>
      <c r="B170" s="15"/>
      <c r="C170" s="11"/>
      <c r="D170" s="7" t="s">
        <v>23</v>
      </c>
      <c r="E170" s="56" t="s">
        <v>43</v>
      </c>
      <c r="F170" s="58">
        <v>40</v>
      </c>
      <c r="G170" s="58">
        <v>3</v>
      </c>
      <c r="H170" s="58">
        <v>1.2</v>
      </c>
      <c r="I170" s="58">
        <v>20.6</v>
      </c>
      <c r="J170" s="58">
        <v>104.7</v>
      </c>
      <c r="K170" s="43"/>
      <c r="L170" s="42"/>
    </row>
    <row r="171" spans="1:12" ht="15.75" thickBot="1">
      <c r="A171" s="23"/>
      <c r="B171" s="15"/>
      <c r="C171" s="11"/>
      <c r="D171" s="7" t="s">
        <v>24</v>
      </c>
      <c r="E171" s="56" t="s">
        <v>53</v>
      </c>
      <c r="F171" s="58">
        <v>100</v>
      </c>
      <c r="G171" s="58">
        <v>0.7</v>
      </c>
      <c r="H171" s="58">
        <v>0.2</v>
      </c>
      <c r="I171" s="58">
        <v>6.8</v>
      </c>
      <c r="J171" s="58">
        <v>31.5</v>
      </c>
      <c r="K171" s="43"/>
      <c r="L171" s="42"/>
    </row>
    <row r="172" spans="1:12" ht="15.75" thickBot="1">
      <c r="A172" s="23"/>
      <c r="B172" s="15"/>
      <c r="C172" s="11"/>
      <c r="D172" s="6"/>
      <c r="E172" s="56" t="s">
        <v>75</v>
      </c>
      <c r="F172" s="58">
        <v>200</v>
      </c>
      <c r="G172" s="58">
        <v>14.6</v>
      </c>
      <c r="H172" s="58">
        <v>10.4</v>
      </c>
      <c r="I172" s="58">
        <v>56.8</v>
      </c>
      <c r="J172" s="58">
        <v>372</v>
      </c>
      <c r="K172" s="43">
        <v>165</v>
      </c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v>920</v>
      </c>
      <c r="G175" s="19">
        <f t="shared" ref="G175:J175" si="70">SUM(G167:G174)</f>
        <v>32.699999999999996</v>
      </c>
      <c r="H175" s="19">
        <f t="shared" si="70"/>
        <v>24.799999999999997</v>
      </c>
      <c r="I175" s="19">
        <f t="shared" si="70"/>
        <v>123.2</v>
      </c>
      <c r="J175" s="19">
        <f t="shared" si="70"/>
        <v>838.8</v>
      </c>
      <c r="K175" s="25"/>
      <c r="L175" s="19">
        <f t="shared" ref="L175" si="71">SUM(L167:L174)</f>
        <v>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>
      <c r="A177" s="23"/>
      <c r="B177" s="15"/>
      <c r="C177" s="11"/>
      <c r="D177" s="7" t="s">
        <v>27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>
      <c r="A178" s="23"/>
      <c r="B178" s="15"/>
      <c r="C178" s="11"/>
      <c r="D178" s="7" t="s">
        <v>28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29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30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31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7" t="s">
        <v>32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.75" thickBot="1">
      <c r="A186" s="29">
        <f>A167</f>
        <v>2</v>
      </c>
      <c r="B186" s="30">
        <f>B167</f>
        <v>4</v>
      </c>
      <c r="C186" s="50" t="s">
        <v>4</v>
      </c>
      <c r="D186" s="51"/>
      <c r="E186" s="31"/>
      <c r="F186" s="32">
        <f>F175+F185</f>
        <v>920</v>
      </c>
      <c r="G186" s="32">
        <f t="shared" ref="G186" si="74">G175+G185</f>
        <v>32.699999999999996</v>
      </c>
      <c r="H186" s="32">
        <f t="shared" ref="H186" si="75">H175+H185</f>
        <v>24.799999999999997</v>
      </c>
      <c r="I186" s="32">
        <f t="shared" ref="I186" si="76">I175+I185</f>
        <v>123.2</v>
      </c>
      <c r="J186" s="32">
        <f t="shared" ref="J186:L186" si="77">J175+J185</f>
        <v>838.8</v>
      </c>
      <c r="K186" s="32"/>
      <c r="L186" s="32">
        <f t="shared" si="77"/>
        <v>0</v>
      </c>
    </row>
    <row r="187" spans="1:12" ht="15.75" thickBot="1">
      <c r="A187" s="20">
        <v>2</v>
      </c>
      <c r="B187" s="21">
        <v>5</v>
      </c>
      <c r="C187" s="22" t="s">
        <v>20</v>
      </c>
      <c r="D187" s="5" t="s">
        <v>21</v>
      </c>
      <c r="E187" s="56" t="s">
        <v>77</v>
      </c>
      <c r="F187" s="58">
        <v>250</v>
      </c>
      <c r="G187" s="58">
        <v>22.5</v>
      </c>
      <c r="H187" s="58">
        <v>21.7</v>
      </c>
      <c r="I187" s="58">
        <v>40.700000000000003</v>
      </c>
      <c r="J187" s="58">
        <v>447.6</v>
      </c>
      <c r="K187" s="40">
        <v>478</v>
      </c>
      <c r="L187" s="39"/>
    </row>
    <row r="188" spans="1:12" ht="15.75" thickBot="1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.75" thickBot="1">
      <c r="A189" s="23"/>
      <c r="B189" s="15"/>
      <c r="C189" s="11"/>
      <c r="D189" s="7" t="s">
        <v>22</v>
      </c>
      <c r="E189" s="56" t="s">
        <v>71</v>
      </c>
      <c r="F189" s="58">
        <v>200</v>
      </c>
      <c r="G189" s="58">
        <v>0</v>
      </c>
      <c r="H189" s="58">
        <v>0</v>
      </c>
      <c r="I189" s="58">
        <v>16</v>
      </c>
      <c r="J189" s="58">
        <v>63.9</v>
      </c>
      <c r="K189" s="43">
        <v>126</v>
      </c>
      <c r="L189" s="42"/>
    </row>
    <row r="190" spans="1:12" ht="15.75" thickBot="1">
      <c r="A190" s="23"/>
      <c r="B190" s="15"/>
      <c r="C190" s="11"/>
      <c r="D190" s="7" t="s">
        <v>23</v>
      </c>
      <c r="E190" s="56" t="s">
        <v>43</v>
      </c>
      <c r="F190" s="58">
        <v>70</v>
      </c>
      <c r="G190" s="58">
        <v>3</v>
      </c>
      <c r="H190" s="58">
        <v>1.2</v>
      </c>
      <c r="I190" s="58">
        <v>20.6</v>
      </c>
      <c r="J190" s="58">
        <v>104.7</v>
      </c>
      <c r="K190" s="43"/>
      <c r="L190" s="42"/>
    </row>
    <row r="191" spans="1:12" ht="15.75" thickBot="1">
      <c r="A191" s="23"/>
      <c r="B191" s="15"/>
      <c r="C191" s="11"/>
      <c r="D191" s="7" t="s">
        <v>24</v>
      </c>
      <c r="E191" s="56" t="s">
        <v>72</v>
      </c>
      <c r="F191" s="58">
        <v>100</v>
      </c>
      <c r="G191" s="58">
        <v>0.7</v>
      </c>
      <c r="H191" s="58">
        <v>0.2</v>
      </c>
      <c r="I191" s="58">
        <v>6.8</v>
      </c>
      <c r="J191" s="58">
        <v>31.5</v>
      </c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620</v>
      </c>
      <c r="G195" s="19">
        <f t="shared" ref="G195:J195" si="78">SUM(G187:G194)</f>
        <v>26.2</v>
      </c>
      <c r="H195" s="19">
        <f t="shared" si="78"/>
        <v>23.099999999999998</v>
      </c>
      <c r="I195" s="19">
        <f t="shared" si="78"/>
        <v>84.100000000000009</v>
      </c>
      <c r="J195" s="19">
        <f t="shared" si="78"/>
        <v>647.70000000000005</v>
      </c>
      <c r="K195" s="25"/>
      <c r="L195" s="19">
        <f t="shared" ref="L195" si="79">SUM(L187:L194)</f>
        <v>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1"/>
      <c r="F196" s="42"/>
      <c r="G196" s="42"/>
      <c r="H196" s="42"/>
      <c r="I196" s="42"/>
      <c r="J196" s="42"/>
      <c r="K196" s="43"/>
      <c r="L196" s="42"/>
    </row>
    <row r="197" spans="1:12" ht="15">
      <c r="A197" s="23"/>
      <c r="B197" s="15"/>
      <c r="C197" s="11"/>
      <c r="D197" s="7" t="s">
        <v>27</v>
      </c>
      <c r="E197" s="41"/>
      <c r="F197" s="42"/>
      <c r="G197" s="42"/>
      <c r="H197" s="42"/>
      <c r="I197" s="42"/>
      <c r="J197" s="42"/>
      <c r="K197" s="43"/>
      <c r="L197" s="42"/>
    </row>
    <row r="198" spans="1:12" ht="15">
      <c r="A198" s="23"/>
      <c r="B198" s="15"/>
      <c r="C198" s="11"/>
      <c r="D198" s="7" t="s">
        <v>28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>
      <c r="A199" s="23"/>
      <c r="B199" s="15"/>
      <c r="C199" s="11"/>
      <c r="D199" s="7" t="s">
        <v>29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>
      <c r="A200" s="23"/>
      <c r="B200" s="15"/>
      <c r="C200" s="11"/>
      <c r="D200" s="7" t="s">
        <v>30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>
      <c r="A201" s="23"/>
      <c r="B201" s="15"/>
      <c r="C201" s="11"/>
      <c r="D201" s="7" t="s">
        <v>31</v>
      </c>
      <c r="E201" s="41"/>
      <c r="F201" s="42"/>
      <c r="G201" s="42"/>
      <c r="H201" s="42"/>
      <c r="I201" s="42"/>
      <c r="J201" s="42"/>
      <c r="K201" s="43"/>
      <c r="L201" s="42"/>
    </row>
    <row r="202" spans="1:12" ht="15">
      <c r="A202" s="23"/>
      <c r="B202" s="15"/>
      <c r="C202" s="11"/>
      <c r="D202" s="7" t="s">
        <v>32</v>
      </c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>
      <c r="A204" s="23"/>
      <c r="B204" s="15"/>
      <c r="C204" s="11"/>
      <c r="D204" s="6"/>
      <c r="E204" s="41"/>
      <c r="F204" s="42"/>
      <c r="G204" s="42"/>
      <c r="H204" s="42"/>
      <c r="I204" s="42"/>
      <c r="J204" s="42"/>
      <c r="K204" s="43"/>
      <c r="L204" s="42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>
      <c r="A206" s="29">
        <f>A187</f>
        <v>2</v>
      </c>
      <c r="B206" s="30">
        <f>B187</f>
        <v>5</v>
      </c>
      <c r="C206" s="50" t="s">
        <v>4</v>
      </c>
      <c r="D206" s="51"/>
      <c r="E206" s="31"/>
      <c r="F206" s="32">
        <f>F195+F205</f>
        <v>620</v>
      </c>
      <c r="G206" s="32">
        <f t="shared" ref="G206" si="82">G195+G205</f>
        <v>26.2</v>
      </c>
      <c r="H206" s="32">
        <f t="shared" ref="H206" si="83">H195+H205</f>
        <v>23.099999999999998</v>
      </c>
      <c r="I206" s="32">
        <f t="shared" ref="I206" si="84">I195+I205</f>
        <v>84.100000000000009</v>
      </c>
      <c r="J206" s="32">
        <f t="shared" ref="J206:L206" si="85">J195+J205</f>
        <v>647.70000000000005</v>
      </c>
      <c r="K206" s="32"/>
      <c r="L206" s="32">
        <f t="shared" si="85"/>
        <v>0</v>
      </c>
    </row>
    <row r="207" spans="1:12" ht="13.5" thickBot="1">
      <c r="A207" s="27"/>
      <c r="B207" s="28"/>
      <c r="C207" s="55" t="s">
        <v>5</v>
      </c>
      <c r="D207" s="55"/>
      <c r="E207" s="55"/>
      <c r="F207" s="34">
        <f>SUMIF($C:$C,"Итого за день:",F:F)/COUNTIFS($C:$C,"Итого за день:",F:F,"&gt;0")</f>
        <v>685.5</v>
      </c>
      <c r="G207" s="34">
        <f>SUMIF($C:$C,"Итого за день:",G:G)/COUNTIFS($C:$C,"Итого за день:",G:G,"&gt;0")</f>
        <v>22.047999999999995</v>
      </c>
      <c r="H207" s="34">
        <f>SUMIF($C:$C,"Итого за день:",H:H)/COUNTIFS($C:$C,"Итого за день:",H:H,"&gt;0")</f>
        <v>21.779999999999998</v>
      </c>
      <c r="I207" s="34">
        <f>SUMIF($C:$C,"Итого за день:",I:I)/COUNTIFS($C:$C,"Итого за день:",I:I,"&gt;0")</f>
        <v>87.525000000000006</v>
      </c>
      <c r="J207" s="34">
        <f>SUMIF($C:$C,"Итого за день:",J:J)/COUNTIFS($C:$C,"Итого за день:",J:J,"&gt;0")</f>
        <v>646.601</v>
      </c>
      <c r="K207" s="34"/>
      <c r="L207" s="34" t="e">
        <f>SUMIF($C:$C,"Итого за день:",L:L)/COUNTIFS($C:$C,"Итого за день:",L:L,"&gt;0")</f>
        <v>#DIV/0!</v>
      </c>
    </row>
  </sheetData>
  <mergeCells count="19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  <mergeCell ref="E17:E18"/>
    <mergeCell ref="G17:G18"/>
    <mergeCell ref="H17:H18"/>
    <mergeCell ref="I17:I18"/>
    <mergeCell ref="J17:J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UNIVERSAL</cp:lastModifiedBy>
  <dcterms:created xsi:type="dcterms:W3CDTF">2022-05-16T14:23:56Z</dcterms:created>
  <dcterms:modified xsi:type="dcterms:W3CDTF">2023-11-01T10:20:15Z</dcterms:modified>
</cp:coreProperties>
</file>